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<sst xmlns="http://schemas.openxmlformats.org/spreadsheetml/2006/main" count="169" uniqueCount="86">
  <si>
    <t>st.</t>
  </si>
  <si>
    <t>Ryb</t>
  </si>
  <si>
    <t>Pkt</t>
  </si>
  <si>
    <t>RAZEM</t>
  </si>
  <si>
    <t>Nazwisko</t>
  </si>
  <si>
    <t>N-R</t>
  </si>
  <si>
    <t>GP</t>
  </si>
  <si>
    <t>Opis stanowisk</t>
  </si>
  <si>
    <t>STATUS</t>
  </si>
  <si>
    <t>STANOWISK</t>
  </si>
  <si>
    <t>Stanowisko</t>
  </si>
  <si>
    <t>nr</t>
  </si>
  <si>
    <t>A</t>
  </si>
  <si>
    <t>B</t>
  </si>
  <si>
    <t>C</t>
  </si>
  <si>
    <t>D</t>
  </si>
  <si>
    <t>E</t>
  </si>
  <si>
    <t>RAZEM   I tura  ryby (lipienie)</t>
  </si>
  <si>
    <t>RAZEM   II tura  ryby (lipienie)</t>
  </si>
  <si>
    <t>I tura</t>
  </si>
  <si>
    <t>II tura</t>
  </si>
  <si>
    <t>śr. Ilość ryb na stan.</t>
  </si>
  <si>
    <t>Baliszewski</t>
  </si>
  <si>
    <t>Konieczny P.</t>
  </si>
  <si>
    <t>Ostafin</t>
  </si>
  <si>
    <t>Cimała</t>
  </si>
  <si>
    <t>Dziadura</t>
  </si>
  <si>
    <t>Mikulski</t>
  </si>
  <si>
    <t>Marcinkiewicz</t>
  </si>
  <si>
    <t>Zieleniak</t>
  </si>
  <si>
    <t>Trzaskoś</t>
  </si>
  <si>
    <t>Szczygieł</t>
  </si>
  <si>
    <t>Wróbel Piotr</t>
  </si>
  <si>
    <t>Woźny</t>
  </si>
  <si>
    <t>Pieślak</t>
  </si>
  <si>
    <t>Piekarczyk</t>
  </si>
  <si>
    <t>Jedliński</t>
  </si>
  <si>
    <t>Kręcigłowa</t>
  </si>
  <si>
    <t>Zawada</t>
  </si>
  <si>
    <t>Zyzik</t>
  </si>
  <si>
    <t>Duło</t>
  </si>
  <si>
    <t>Nanek</t>
  </si>
  <si>
    <t>Szepieniec</t>
  </si>
  <si>
    <t>Wysokiński</t>
  </si>
  <si>
    <t>Wąs</t>
  </si>
  <si>
    <t>Suwaj</t>
  </si>
  <si>
    <t>Borowiec Ł.</t>
  </si>
  <si>
    <t>PUCHAR PODHALA 2005     (zawody rozegrano na rzece San)        sektor B (od ... do ...)</t>
  </si>
  <si>
    <t>Lach Józef</t>
  </si>
  <si>
    <t>Burda</t>
  </si>
  <si>
    <t>Adamów</t>
  </si>
  <si>
    <t>Drożdż</t>
  </si>
  <si>
    <t>Kruszecki Marek</t>
  </si>
  <si>
    <t>Mularczyk</t>
  </si>
  <si>
    <t>Straszkiewicz Zbigniew</t>
  </si>
  <si>
    <t>Rachwał</t>
  </si>
  <si>
    <t>Janas</t>
  </si>
  <si>
    <t>Zasadzki Andrzej</t>
  </si>
  <si>
    <t>Telesz</t>
  </si>
  <si>
    <t>Czajka</t>
  </si>
  <si>
    <t>Szymala</t>
  </si>
  <si>
    <t>Wiola</t>
  </si>
  <si>
    <t>Szwedowski</t>
  </si>
  <si>
    <t>Rapiej</t>
  </si>
  <si>
    <t>Walczyk</t>
  </si>
  <si>
    <t>Mieszkowski</t>
  </si>
  <si>
    <t>Polakowski</t>
  </si>
  <si>
    <t>Sojka</t>
  </si>
  <si>
    <t>Opach Zdzisław</t>
  </si>
  <si>
    <t>Szlachetka</t>
  </si>
  <si>
    <t>Baklarz</t>
  </si>
  <si>
    <t>Podkalicki</t>
  </si>
  <si>
    <t>Kościuk</t>
  </si>
  <si>
    <t>Wojdyno</t>
  </si>
  <si>
    <t>Kaleta</t>
  </si>
  <si>
    <t>Paszko</t>
  </si>
  <si>
    <t>Słowiak</t>
  </si>
  <si>
    <t>Węgiel</t>
  </si>
  <si>
    <t>Borowiec Wacław</t>
  </si>
  <si>
    <t>Guzdek</t>
  </si>
  <si>
    <t>Waniewski</t>
  </si>
  <si>
    <t>Zając Paweł</t>
  </si>
  <si>
    <t>Listwan</t>
  </si>
  <si>
    <t>Janik Krystian</t>
  </si>
  <si>
    <t>Kołodziejczyk</t>
  </si>
  <si>
    <t>Pszczółkowski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</si>
</sst>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164" fontId="3" fillId="36" borderId="10" xfId="0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 vertical="center"/>
    </xf>
    <xf numFmtId="164" fontId="2" fillId="34" borderId="18" xfId="0" applyNumberFormat="1" applyFont="1" applyFill="1" applyBorder="1" applyAlignment="1">
      <alignment horizontal="center" vertical="center"/>
    </xf>
    <xf numFmtId="164" fontId="2" fillId="34" borderId="19" xfId="0" applyNumberFormat="1" applyFont="1" applyFill="1" applyBorder="1" applyAlignment="1">
      <alignment horizontal="center" vertical="center"/>
    </xf>
    <xf numFmtId="164" fontId="2" fillId="34" borderId="20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horizontal="center" vertical="center"/>
    </xf>
    <xf numFmtId="164" fontId="2" fillId="34" borderId="22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70" zoomScaleNormal="70" zoomScalePageLayoutView="0" workbookViewId="0" topLeftCell="A1">
      <selection activeCell="A1" sqref="A1:R1"/>
    </sheetView>
  </sheetViews>
  <sheetFormatPr defaultColWidth="9.00390625" defaultRowHeight="12.75"/>
  <cols>
    <col min="1" max="1" width="10.125" style="1" bestFit="1" customWidth="1"/>
    <col min="2" max="2" width="3.00390625" style="2" bestFit="1" customWidth="1"/>
    <col min="3" max="3" width="17.75390625" style="1" bestFit="1" customWidth="1"/>
    <col min="4" max="4" width="4.00390625" style="2" bestFit="1" customWidth="1"/>
    <col min="5" max="5" width="4.125" style="3" bestFit="1" customWidth="1"/>
    <col min="6" max="6" width="4.625" style="2" bestFit="1" customWidth="1"/>
    <col min="7" max="7" width="3.375" style="2" bestFit="1" customWidth="1"/>
    <col min="8" max="8" width="5.375" style="2" bestFit="1" customWidth="1"/>
    <col min="9" max="9" width="3.00390625" style="2" bestFit="1" customWidth="1"/>
    <col min="10" max="10" width="14.125" style="1" bestFit="1" customWidth="1"/>
    <col min="11" max="11" width="4.00390625" style="2" bestFit="1" customWidth="1"/>
    <col min="12" max="12" width="4.125" style="3" bestFit="1" customWidth="1"/>
    <col min="13" max="13" width="5.25390625" style="2" bestFit="1" customWidth="1"/>
    <col min="14" max="14" width="3.375" style="2" bestFit="1" customWidth="1"/>
    <col min="15" max="15" width="5.375" style="2" bestFit="1" customWidth="1"/>
    <col min="16" max="16" width="8.125" style="2" bestFit="1" customWidth="1"/>
    <col min="17" max="17" width="18.125" style="2" bestFit="1" customWidth="1"/>
    <col min="18" max="18" width="13.625" style="1" bestFit="1" customWidth="1"/>
    <col min="19" max="16384" width="9.125" style="1" customWidth="1"/>
  </cols>
  <sheetData>
    <row r="1" spans="1:18" ht="25.5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">
      <c r="A2" s="42" t="s">
        <v>10</v>
      </c>
      <c r="B2" s="35" t="s">
        <v>19</v>
      </c>
      <c r="C2" s="36"/>
      <c r="D2" s="36"/>
      <c r="E2" s="36"/>
      <c r="F2" s="36"/>
      <c r="G2" s="36"/>
      <c r="H2" s="37"/>
      <c r="I2" s="35" t="s">
        <v>20</v>
      </c>
      <c r="J2" s="36"/>
      <c r="K2" s="36"/>
      <c r="L2" s="36"/>
      <c r="M2" s="36"/>
      <c r="N2" s="36"/>
      <c r="O2" s="37"/>
      <c r="P2" s="4" t="s">
        <v>3</v>
      </c>
      <c r="Q2" s="8" t="s">
        <v>8</v>
      </c>
      <c r="R2" s="30" t="s">
        <v>7</v>
      </c>
    </row>
    <row r="3" spans="1:18" ht="12">
      <c r="A3" s="42"/>
      <c r="B3" s="5" t="s">
        <v>11</v>
      </c>
      <c r="C3" s="6" t="s">
        <v>4</v>
      </c>
      <c r="D3" s="5" t="s">
        <v>1</v>
      </c>
      <c r="E3" s="7" t="s">
        <v>5</v>
      </c>
      <c r="F3" s="5" t="s">
        <v>2</v>
      </c>
      <c r="G3" s="5" t="s">
        <v>6</v>
      </c>
      <c r="H3" s="5" t="s">
        <v>1</v>
      </c>
      <c r="I3" s="5" t="s">
        <v>0</v>
      </c>
      <c r="J3" s="6" t="s">
        <v>4</v>
      </c>
      <c r="K3" s="5" t="s">
        <v>1</v>
      </c>
      <c r="L3" s="7" t="s">
        <v>5</v>
      </c>
      <c r="M3" s="5" t="s">
        <v>2</v>
      </c>
      <c r="N3" s="5" t="s">
        <v>6</v>
      </c>
      <c r="O3" s="5" t="s">
        <v>1</v>
      </c>
      <c r="P3" s="5" t="s">
        <v>1</v>
      </c>
      <c r="Q3" s="9" t="s">
        <v>9</v>
      </c>
      <c r="R3" s="31"/>
    </row>
    <row r="4" spans="1:18" ht="12">
      <c r="A4" s="29">
        <v>1</v>
      </c>
      <c r="B4" s="14" t="s">
        <v>12</v>
      </c>
      <c r="C4" s="16" t="s">
        <v>60</v>
      </c>
      <c r="D4" s="14">
        <v>3</v>
      </c>
      <c r="E4" s="17">
        <v>32.3</v>
      </c>
      <c r="F4" s="14">
        <v>1380</v>
      </c>
      <c r="G4" s="14">
        <v>13</v>
      </c>
      <c r="H4" s="32">
        <f>SUM(D4:D8)</f>
        <v>28</v>
      </c>
      <c r="I4" s="14" t="s">
        <v>12</v>
      </c>
      <c r="J4" s="16" t="s">
        <v>30</v>
      </c>
      <c r="K4" s="14">
        <v>20</v>
      </c>
      <c r="L4" s="17">
        <v>33.1</v>
      </c>
      <c r="M4" s="14">
        <v>9480</v>
      </c>
      <c r="N4" s="14">
        <v>1</v>
      </c>
      <c r="O4" s="32">
        <f>SUM(K4:K8)</f>
        <v>33</v>
      </c>
      <c r="P4" s="22">
        <f>SUM(H4,O4)</f>
        <v>61</v>
      </c>
      <c r="Q4" s="22">
        <f>SUM(P4)-37</f>
        <v>24</v>
      </c>
      <c r="R4" s="19"/>
    </row>
    <row r="5" spans="1:18" ht="12">
      <c r="A5" s="29"/>
      <c r="B5" s="14" t="s">
        <v>13</v>
      </c>
      <c r="C5" s="16" t="s">
        <v>52</v>
      </c>
      <c r="D5" s="14">
        <v>7</v>
      </c>
      <c r="E5" s="17">
        <v>34.1</v>
      </c>
      <c r="F5" s="14">
        <v>3390</v>
      </c>
      <c r="G5" s="14">
        <v>5</v>
      </c>
      <c r="H5" s="33"/>
      <c r="I5" s="14" t="s">
        <v>13</v>
      </c>
      <c r="J5" s="16" t="s">
        <v>33</v>
      </c>
      <c r="K5" s="14">
        <v>4</v>
      </c>
      <c r="L5" s="17">
        <v>31.5</v>
      </c>
      <c r="M5" s="14">
        <v>1920</v>
      </c>
      <c r="N5" s="14">
        <v>14</v>
      </c>
      <c r="O5" s="33"/>
      <c r="P5" s="23"/>
      <c r="Q5" s="23"/>
      <c r="R5" s="20"/>
    </row>
    <row r="6" spans="1:18" ht="12">
      <c r="A6" s="29"/>
      <c r="B6" s="14" t="s">
        <v>14</v>
      </c>
      <c r="C6" s="16" t="s">
        <v>59</v>
      </c>
      <c r="D6" s="14">
        <v>4</v>
      </c>
      <c r="E6" s="17">
        <v>31.8</v>
      </c>
      <c r="F6" s="14">
        <v>1770</v>
      </c>
      <c r="G6" s="14">
        <v>12</v>
      </c>
      <c r="H6" s="33"/>
      <c r="I6" s="14" t="s">
        <v>14</v>
      </c>
      <c r="J6" s="16" t="s">
        <v>83</v>
      </c>
      <c r="K6" s="14">
        <v>3</v>
      </c>
      <c r="L6" s="17">
        <v>31.7</v>
      </c>
      <c r="M6" s="14">
        <v>1470</v>
      </c>
      <c r="N6" s="14">
        <v>19</v>
      </c>
      <c r="O6" s="33"/>
      <c r="P6" s="23"/>
      <c r="Q6" s="23"/>
      <c r="R6" s="20"/>
    </row>
    <row r="7" spans="1:18" ht="12">
      <c r="A7" s="29"/>
      <c r="B7" s="14" t="s">
        <v>15</v>
      </c>
      <c r="C7" s="16" t="s">
        <v>50</v>
      </c>
      <c r="D7" s="14">
        <v>8</v>
      </c>
      <c r="E7" s="17">
        <v>32</v>
      </c>
      <c r="F7" s="14">
        <v>3660</v>
      </c>
      <c r="G7" s="14">
        <v>3</v>
      </c>
      <c r="H7" s="33"/>
      <c r="I7" s="14" t="s">
        <v>15</v>
      </c>
      <c r="J7" s="16" t="s">
        <v>84</v>
      </c>
      <c r="K7" s="14">
        <v>3</v>
      </c>
      <c r="L7" s="17">
        <v>31.1</v>
      </c>
      <c r="M7" s="14">
        <v>1350</v>
      </c>
      <c r="N7" s="14">
        <v>21</v>
      </c>
      <c r="O7" s="33"/>
      <c r="P7" s="23"/>
      <c r="Q7" s="23"/>
      <c r="R7" s="20"/>
    </row>
    <row r="8" spans="1:18" ht="12">
      <c r="A8" s="29"/>
      <c r="B8" s="14" t="s">
        <v>16</v>
      </c>
      <c r="C8" s="16" t="s">
        <v>54</v>
      </c>
      <c r="D8" s="14">
        <v>6</v>
      </c>
      <c r="E8" s="17">
        <v>33.8</v>
      </c>
      <c r="F8" s="14">
        <v>2670</v>
      </c>
      <c r="G8" s="14">
        <v>7</v>
      </c>
      <c r="H8" s="34"/>
      <c r="I8" s="14" t="s">
        <v>16</v>
      </c>
      <c r="J8" s="16" t="s">
        <v>35</v>
      </c>
      <c r="K8" s="14">
        <v>3</v>
      </c>
      <c r="L8" s="17">
        <v>31.2</v>
      </c>
      <c r="M8" s="14">
        <v>1290</v>
      </c>
      <c r="N8" s="14">
        <v>22</v>
      </c>
      <c r="O8" s="34"/>
      <c r="P8" s="24"/>
      <c r="Q8" s="24"/>
      <c r="R8" s="21"/>
    </row>
    <row r="9" spans="1:18" ht="12" customHeight="1">
      <c r="A9" s="38">
        <v>2</v>
      </c>
      <c r="B9" s="15" t="s">
        <v>12</v>
      </c>
      <c r="C9" s="13" t="s">
        <v>68</v>
      </c>
      <c r="D9" s="15">
        <v>2</v>
      </c>
      <c r="E9" s="18">
        <v>32.4</v>
      </c>
      <c r="F9" s="15">
        <v>990</v>
      </c>
      <c r="G9" s="15">
        <v>21</v>
      </c>
      <c r="H9" s="39">
        <f>SUM(D9:D13)</f>
        <v>18</v>
      </c>
      <c r="I9" s="15" t="s">
        <v>12</v>
      </c>
      <c r="J9" s="13" t="s">
        <v>22</v>
      </c>
      <c r="K9" s="15">
        <v>12</v>
      </c>
      <c r="L9" s="18">
        <v>30.7</v>
      </c>
      <c r="M9" s="15">
        <v>4800</v>
      </c>
      <c r="N9" s="15">
        <v>5</v>
      </c>
      <c r="O9" s="39">
        <f>SUM(K9:K13)</f>
        <v>19</v>
      </c>
      <c r="P9" s="26">
        <f>SUM(H9,O9)</f>
        <v>37</v>
      </c>
      <c r="Q9" s="26">
        <f>SUM(P9)-37</f>
        <v>0</v>
      </c>
      <c r="R9" s="43"/>
    </row>
    <row r="10" spans="1:18" ht="12" customHeight="1">
      <c r="A10" s="38"/>
      <c r="B10" s="15" t="s">
        <v>13</v>
      </c>
      <c r="C10" s="13" t="s">
        <v>51</v>
      </c>
      <c r="D10" s="15">
        <v>7</v>
      </c>
      <c r="E10" s="18">
        <v>33.3</v>
      </c>
      <c r="F10" s="15">
        <v>3450</v>
      </c>
      <c r="G10" s="15">
        <v>4</v>
      </c>
      <c r="H10" s="40"/>
      <c r="I10" s="15" t="s">
        <v>13</v>
      </c>
      <c r="J10" s="13" t="s">
        <v>81</v>
      </c>
      <c r="K10" s="15">
        <v>4</v>
      </c>
      <c r="L10" s="18">
        <v>31</v>
      </c>
      <c r="M10" s="15">
        <v>1710</v>
      </c>
      <c r="N10" s="15">
        <v>17</v>
      </c>
      <c r="O10" s="40"/>
      <c r="P10" s="27"/>
      <c r="Q10" s="27"/>
      <c r="R10" s="44"/>
    </row>
    <row r="11" spans="1:18" ht="12" customHeight="1">
      <c r="A11" s="38"/>
      <c r="B11" s="15" t="s">
        <v>14</v>
      </c>
      <c r="C11" s="13" t="s">
        <v>53</v>
      </c>
      <c r="D11" s="15">
        <v>7</v>
      </c>
      <c r="E11" s="18">
        <v>31.2</v>
      </c>
      <c r="F11" s="15">
        <v>3150</v>
      </c>
      <c r="G11" s="15">
        <v>6</v>
      </c>
      <c r="H11" s="40"/>
      <c r="I11" s="15" t="s">
        <v>14</v>
      </c>
      <c r="J11" s="13" t="s">
        <v>36</v>
      </c>
      <c r="K11" s="15">
        <v>3</v>
      </c>
      <c r="L11" s="18">
        <v>30.1</v>
      </c>
      <c r="M11" s="15">
        <v>1290</v>
      </c>
      <c r="N11" s="15">
        <v>23</v>
      </c>
      <c r="O11" s="40"/>
      <c r="P11" s="27"/>
      <c r="Q11" s="27"/>
      <c r="R11" s="44"/>
    </row>
    <row r="12" spans="1:18" ht="12" customHeight="1">
      <c r="A12" s="38"/>
      <c r="B12" s="15" t="s">
        <v>15</v>
      </c>
      <c r="C12" s="13" t="s">
        <v>74</v>
      </c>
      <c r="D12" s="15">
        <v>1</v>
      </c>
      <c r="E12" s="18">
        <v>31.6</v>
      </c>
      <c r="F12" s="15">
        <v>510</v>
      </c>
      <c r="G12" s="15">
        <v>27</v>
      </c>
      <c r="H12" s="40"/>
      <c r="I12" s="15" t="s">
        <v>15</v>
      </c>
      <c r="J12" s="13"/>
      <c r="K12" s="15"/>
      <c r="L12" s="18"/>
      <c r="M12" s="15"/>
      <c r="N12" s="15"/>
      <c r="O12" s="40"/>
      <c r="P12" s="27"/>
      <c r="Q12" s="27"/>
      <c r="R12" s="44"/>
    </row>
    <row r="13" spans="1:18" ht="12" customHeight="1">
      <c r="A13" s="38"/>
      <c r="B13" s="15" t="s">
        <v>16</v>
      </c>
      <c r="C13" s="13" t="s">
        <v>73</v>
      </c>
      <c r="D13" s="15">
        <v>1</v>
      </c>
      <c r="E13" s="18">
        <v>32</v>
      </c>
      <c r="F13" s="15">
        <v>510</v>
      </c>
      <c r="G13" s="15">
        <v>26</v>
      </c>
      <c r="H13" s="41"/>
      <c r="I13" s="15" t="s">
        <v>16</v>
      </c>
      <c r="J13" s="13"/>
      <c r="K13" s="15"/>
      <c r="L13" s="18"/>
      <c r="M13" s="15"/>
      <c r="N13" s="15"/>
      <c r="O13" s="41"/>
      <c r="P13" s="28"/>
      <c r="Q13" s="28"/>
      <c r="R13" s="45"/>
    </row>
    <row r="14" spans="1:18" ht="12" customHeight="1">
      <c r="A14" s="29">
        <v>3</v>
      </c>
      <c r="B14" s="14" t="s">
        <v>12</v>
      </c>
      <c r="C14" s="16" t="s">
        <v>64</v>
      </c>
      <c r="D14" s="14">
        <v>3</v>
      </c>
      <c r="E14" s="17">
        <v>30.2</v>
      </c>
      <c r="F14" s="14">
        <v>1380</v>
      </c>
      <c r="G14" s="14">
        <v>17</v>
      </c>
      <c r="H14" s="32">
        <f>SUM(D14:D18)</f>
        <v>17</v>
      </c>
      <c r="I14" s="14" t="s">
        <v>12</v>
      </c>
      <c r="J14" s="16" t="s">
        <v>41</v>
      </c>
      <c r="K14" s="14">
        <v>14</v>
      </c>
      <c r="L14" s="17">
        <v>33.6</v>
      </c>
      <c r="M14" s="14">
        <v>6330</v>
      </c>
      <c r="N14" s="14">
        <v>3</v>
      </c>
      <c r="O14" s="32">
        <f>SUM(K14:K18)</f>
        <v>22</v>
      </c>
      <c r="P14" s="22">
        <f>SUM(H14,O14)</f>
        <v>39</v>
      </c>
      <c r="Q14" s="22">
        <f>SUM(P14)-37</f>
        <v>2</v>
      </c>
      <c r="R14" s="19"/>
    </row>
    <row r="15" spans="1:18" ht="12" customHeight="1">
      <c r="A15" s="29"/>
      <c r="B15" s="14" t="s">
        <v>13</v>
      </c>
      <c r="C15" s="16" t="s">
        <v>57</v>
      </c>
      <c r="D15" s="14">
        <v>4</v>
      </c>
      <c r="E15" s="17">
        <v>33.7</v>
      </c>
      <c r="F15" s="14">
        <v>2040</v>
      </c>
      <c r="G15" s="14">
        <v>10</v>
      </c>
      <c r="H15" s="33"/>
      <c r="I15" s="14" t="s">
        <v>13</v>
      </c>
      <c r="J15" s="16" t="s">
        <v>26</v>
      </c>
      <c r="K15" s="14">
        <v>3</v>
      </c>
      <c r="L15" s="17">
        <v>30.7</v>
      </c>
      <c r="M15" s="14">
        <v>1260</v>
      </c>
      <c r="N15" s="14">
        <v>25</v>
      </c>
      <c r="O15" s="33"/>
      <c r="P15" s="23"/>
      <c r="Q15" s="23"/>
      <c r="R15" s="20"/>
    </row>
    <row r="16" spans="1:18" ht="12" customHeight="1">
      <c r="A16" s="29"/>
      <c r="B16" s="14" t="s">
        <v>14</v>
      </c>
      <c r="C16" s="16" t="s">
        <v>75</v>
      </c>
      <c r="D16" s="14">
        <v>1</v>
      </c>
      <c r="E16" s="17">
        <v>30.5</v>
      </c>
      <c r="F16" s="14">
        <v>480</v>
      </c>
      <c r="G16" s="14">
        <v>28</v>
      </c>
      <c r="H16" s="33"/>
      <c r="I16" s="14" t="s">
        <v>14</v>
      </c>
      <c r="J16" s="16" t="s">
        <v>43</v>
      </c>
      <c r="K16" s="14">
        <v>2</v>
      </c>
      <c r="L16" s="17">
        <v>31.8</v>
      </c>
      <c r="M16" s="14">
        <v>1020</v>
      </c>
      <c r="N16" s="14">
        <v>26</v>
      </c>
      <c r="O16" s="33"/>
      <c r="P16" s="23"/>
      <c r="Q16" s="23"/>
      <c r="R16" s="20"/>
    </row>
    <row r="17" spans="1:18" ht="12" customHeight="1">
      <c r="A17" s="29"/>
      <c r="B17" s="14" t="s">
        <v>15</v>
      </c>
      <c r="C17" s="16"/>
      <c r="D17" s="14"/>
      <c r="E17" s="17"/>
      <c r="F17" s="14"/>
      <c r="G17" s="14"/>
      <c r="H17" s="33"/>
      <c r="I17" s="14" t="s">
        <v>15</v>
      </c>
      <c r="J17" s="16" t="s">
        <v>39</v>
      </c>
      <c r="K17" s="14">
        <v>3</v>
      </c>
      <c r="L17" s="17">
        <v>25.3</v>
      </c>
      <c r="M17" s="14">
        <v>960</v>
      </c>
      <c r="N17" s="14">
        <v>29</v>
      </c>
      <c r="O17" s="33"/>
      <c r="P17" s="23"/>
      <c r="Q17" s="23"/>
      <c r="R17" s="20"/>
    </row>
    <row r="18" spans="1:18" ht="12" customHeight="1">
      <c r="A18" s="29"/>
      <c r="B18" s="14" t="s">
        <v>16</v>
      </c>
      <c r="C18" s="16" t="s">
        <v>48</v>
      </c>
      <c r="D18" s="14">
        <v>9</v>
      </c>
      <c r="E18" s="17">
        <v>32.4</v>
      </c>
      <c r="F18" s="14">
        <v>4170</v>
      </c>
      <c r="G18" s="14">
        <v>1</v>
      </c>
      <c r="H18" s="34"/>
      <c r="I18" s="14" t="s">
        <v>16</v>
      </c>
      <c r="J18" s="16"/>
      <c r="K18" s="14"/>
      <c r="L18" s="17"/>
      <c r="M18" s="14"/>
      <c r="N18" s="14"/>
      <c r="O18" s="34"/>
      <c r="P18" s="24"/>
      <c r="Q18" s="24"/>
      <c r="R18" s="21"/>
    </row>
    <row r="19" spans="1:18" ht="12" customHeight="1">
      <c r="A19" s="38">
        <v>4</v>
      </c>
      <c r="B19" s="15" t="s">
        <v>12</v>
      </c>
      <c r="C19" s="13"/>
      <c r="D19" s="15"/>
      <c r="E19" s="18"/>
      <c r="F19" s="15"/>
      <c r="G19" s="15"/>
      <c r="H19" s="39">
        <f>SUM(D19:D23)</f>
        <v>12</v>
      </c>
      <c r="I19" s="15" t="s">
        <v>12</v>
      </c>
      <c r="J19" s="13" t="s">
        <v>32</v>
      </c>
      <c r="K19" s="15">
        <v>12</v>
      </c>
      <c r="L19" s="18">
        <v>31.3</v>
      </c>
      <c r="M19" s="15">
        <v>5160</v>
      </c>
      <c r="N19" s="15">
        <v>4</v>
      </c>
      <c r="O19" s="39">
        <f>SUM(K19:K23)</f>
        <v>31</v>
      </c>
      <c r="P19" s="26">
        <f>SUM(H19,O19)</f>
        <v>43</v>
      </c>
      <c r="Q19" s="26">
        <f>SUM(P19)-37</f>
        <v>6</v>
      </c>
      <c r="R19" s="43"/>
    </row>
    <row r="20" spans="1:18" ht="12" customHeight="1">
      <c r="A20" s="38"/>
      <c r="B20" s="15" t="s">
        <v>13</v>
      </c>
      <c r="C20" s="13" t="s">
        <v>61</v>
      </c>
      <c r="D20" s="15">
        <v>3</v>
      </c>
      <c r="E20" s="18">
        <v>31.2</v>
      </c>
      <c r="F20" s="15">
        <v>1380</v>
      </c>
      <c r="G20" s="15">
        <v>14</v>
      </c>
      <c r="H20" s="40"/>
      <c r="I20" s="15" t="s">
        <v>13</v>
      </c>
      <c r="J20" s="13" t="s">
        <v>42</v>
      </c>
      <c r="K20" s="15">
        <v>10</v>
      </c>
      <c r="L20" s="18">
        <v>32.1</v>
      </c>
      <c r="M20" s="15">
        <v>4470</v>
      </c>
      <c r="N20" s="15">
        <v>6</v>
      </c>
      <c r="O20" s="40"/>
      <c r="P20" s="27"/>
      <c r="Q20" s="27"/>
      <c r="R20" s="44"/>
    </row>
    <row r="21" spans="1:18" ht="12" customHeight="1">
      <c r="A21" s="38"/>
      <c r="B21" s="15" t="s">
        <v>14</v>
      </c>
      <c r="C21" s="13" t="s">
        <v>78</v>
      </c>
      <c r="D21" s="15">
        <v>1</v>
      </c>
      <c r="E21" s="18">
        <v>25.7</v>
      </c>
      <c r="F21" s="15">
        <v>330</v>
      </c>
      <c r="G21" s="15">
        <v>31</v>
      </c>
      <c r="H21" s="40"/>
      <c r="I21" s="15" t="s">
        <v>14</v>
      </c>
      <c r="J21" s="13" t="s">
        <v>31</v>
      </c>
      <c r="K21" s="15">
        <v>4</v>
      </c>
      <c r="L21" s="18">
        <v>33.1</v>
      </c>
      <c r="M21" s="15">
        <v>1770</v>
      </c>
      <c r="N21" s="15">
        <v>16</v>
      </c>
      <c r="O21" s="40"/>
      <c r="P21" s="27"/>
      <c r="Q21" s="27"/>
      <c r="R21" s="44"/>
    </row>
    <row r="22" spans="1:18" ht="12" customHeight="1">
      <c r="A22" s="38"/>
      <c r="B22" s="15" t="s">
        <v>15</v>
      </c>
      <c r="C22" s="13" t="s">
        <v>63</v>
      </c>
      <c r="D22" s="15">
        <v>3</v>
      </c>
      <c r="E22" s="18">
        <v>30.3</v>
      </c>
      <c r="F22" s="15">
        <v>1380</v>
      </c>
      <c r="G22" s="15">
        <v>16</v>
      </c>
      <c r="H22" s="40"/>
      <c r="I22" s="15" t="s">
        <v>15</v>
      </c>
      <c r="J22" s="13" t="s">
        <v>38</v>
      </c>
      <c r="K22" s="15">
        <v>3</v>
      </c>
      <c r="L22" s="18">
        <v>31</v>
      </c>
      <c r="M22" s="15">
        <v>1260</v>
      </c>
      <c r="N22" s="15">
        <v>24</v>
      </c>
      <c r="O22" s="40"/>
      <c r="P22" s="27"/>
      <c r="Q22" s="27"/>
      <c r="R22" s="44"/>
    </row>
    <row r="23" spans="1:18" ht="12" customHeight="1">
      <c r="A23" s="38"/>
      <c r="B23" s="15" t="s">
        <v>16</v>
      </c>
      <c r="C23" s="13" t="s">
        <v>56</v>
      </c>
      <c r="D23" s="15">
        <v>5</v>
      </c>
      <c r="E23" s="18">
        <v>32.7</v>
      </c>
      <c r="F23" s="15">
        <v>2250</v>
      </c>
      <c r="G23" s="15">
        <v>9</v>
      </c>
      <c r="H23" s="41"/>
      <c r="I23" s="15" t="s">
        <v>16</v>
      </c>
      <c r="J23" s="13" t="s">
        <v>46</v>
      </c>
      <c r="K23" s="15">
        <v>2</v>
      </c>
      <c r="L23" s="18">
        <v>31.5</v>
      </c>
      <c r="M23" s="15">
        <v>990</v>
      </c>
      <c r="N23" s="15">
        <v>27</v>
      </c>
      <c r="O23" s="41"/>
      <c r="P23" s="28"/>
      <c r="Q23" s="28"/>
      <c r="R23" s="45"/>
    </row>
    <row r="24" spans="1:18" ht="12" customHeight="1">
      <c r="A24" s="29">
        <v>5</v>
      </c>
      <c r="B24" s="14" t="s">
        <v>12</v>
      </c>
      <c r="C24" s="16" t="s">
        <v>69</v>
      </c>
      <c r="D24" s="14">
        <v>2</v>
      </c>
      <c r="E24" s="17">
        <v>31.5</v>
      </c>
      <c r="F24" s="14">
        <v>960</v>
      </c>
      <c r="G24" s="14">
        <v>22</v>
      </c>
      <c r="H24" s="32">
        <f>SUM(D24:D28)</f>
        <v>4</v>
      </c>
      <c r="I24" s="14" t="s">
        <v>12</v>
      </c>
      <c r="J24" s="16" t="s">
        <v>37</v>
      </c>
      <c r="K24" s="14">
        <v>5</v>
      </c>
      <c r="L24" s="17">
        <v>32.2</v>
      </c>
      <c r="M24" s="14">
        <v>2220</v>
      </c>
      <c r="N24" s="14">
        <v>12</v>
      </c>
      <c r="O24" s="32">
        <f>SUM(K24:K28)</f>
        <v>13</v>
      </c>
      <c r="P24" s="22">
        <f>SUM(H24,O24)</f>
        <v>17</v>
      </c>
      <c r="Q24" s="22">
        <f>SUM(P24)-37</f>
        <v>-20</v>
      </c>
      <c r="R24" s="19"/>
    </row>
    <row r="25" spans="1:18" ht="12" customHeight="1">
      <c r="A25" s="29"/>
      <c r="B25" s="14" t="s">
        <v>13</v>
      </c>
      <c r="C25" s="16" t="s">
        <v>76</v>
      </c>
      <c r="D25" s="14">
        <v>1</v>
      </c>
      <c r="E25" s="17">
        <v>29.6</v>
      </c>
      <c r="F25" s="14">
        <v>450</v>
      </c>
      <c r="G25" s="14">
        <v>29</v>
      </c>
      <c r="H25" s="33"/>
      <c r="I25" s="14" t="s">
        <v>13</v>
      </c>
      <c r="J25" s="16" t="s">
        <v>25</v>
      </c>
      <c r="K25" s="14">
        <v>4</v>
      </c>
      <c r="L25" s="17">
        <v>30.2</v>
      </c>
      <c r="M25" s="14">
        <v>1830</v>
      </c>
      <c r="N25" s="14">
        <v>15</v>
      </c>
      <c r="O25" s="33"/>
      <c r="P25" s="23"/>
      <c r="Q25" s="23"/>
      <c r="R25" s="20"/>
    </row>
    <row r="26" spans="1:18" ht="12" customHeight="1">
      <c r="A26" s="29"/>
      <c r="B26" s="14" t="s">
        <v>14</v>
      </c>
      <c r="C26" s="16"/>
      <c r="D26" s="14"/>
      <c r="E26" s="17"/>
      <c r="F26" s="14"/>
      <c r="G26" s="14"/>
      <c r="H26" s="33"/>
      <c r="I26" s="14" t="s">
        <v>14</v>
      </c>
      <c r="J26" s="16" t="s">
        <v>85</v>
      </c>
      <c r="K26" s="14">
        <v>2</v>
      </c>
      <c r="L26" s="17">
        <v>31.6</v>
      </c>
      <c r="M26" s="14">
        <v>960</v>
      </c>
      <c r="N26" s="14">
        <v>28</v>
      </c>
      <c r="O26" s="33"/>
      <c r="P26" s="23"/>
      <c r="Q26" s="23"/>
      <c r="R26" s="20"/>
    </row>
    <row r="27" spans="1:18" ht="12" customHeight="1">
      <c r="A27" s="29"/>
      <c r="B27" s="14" t="s">
        <v>15</v>
      </c>
      <c r="C27" s="16" t="s">
        <v>77</v>
      </c>
      <c r="D27" s="14">
        <v>1</v>
      </c>
      <c r="E27" s="17">
        <v>28.4</v>
      </c>
      <c r="F27" s="14">
        <v>420</v>
      </c>
      <c r="G27" s="14">
        <v>30</v>
      </c>
      <c r="H27" s="33"/>
      <c r="I27" s="14" t="s">
        <v>15</v>
      </c>
      <c r="J27" s="16" t="s">
        <v>29</v>
      </c>
      <c r="K27" s="14">
        <v>2</v>
      </c>
      <c r="L27" s="17">
        <v>30.5</v>
      </c>
      <c r="M27" s="14">
        <v>810</v>
      </c>
      <c r="N27" s="14">
        <v>32</v>
      </c>
      <c r="O27" s="33"/>
      <c r="P27" s="23"/>
      <c r="Q27" s="23"/>
      <c r="R27" s="20"/>
    </row>
    <row r="28" spans="1:18" ht="12" customHeight="1">
      <c r="A28" s="29"/>
      <c r="B28" s="14" t="s">
        <v>16</v>
      </c>
      <c r="C28" s="16"/>
      <c r="D28" s="14"/>
      <c r="E28" s="17"/>
      <c r="F28" s="14"/>
      <c r="G28" s="14"/>
      <c r="H28" s="34"/>
      <c r="I28" s="14" t="s">
        <v>16</v>
      </c>
      <c r="J28" s="16"/>
      <c r="K28" s="14"/>
      <c r="L28" s="17"/>
      <c r="M28" s="14"/>
      <c r="N28" s="14"/>
      <c r="O28" s="34"/>
      <c r="P28" s="24"/>
      <c r="Q28" s="24"/>
      <c r="R28" s="21"/>
    </row>
    <row r="29" spans="1:18" ht="12" customHeight="1">
      <c r="A29" s="38">
        <v>6</v>
      </c>
      <c r="B29" s="15" t="s">
        <v>12</v>
      </c>
      <c r="C29" s="13" t="s">
        <v>55</v>
      </c>
      <c r="D29" s="15">
        <v>6</v>
      </c>
      <c r="E29" s="18">
        <v>31.5</v>
      </c>
      <c r="F29" s="15">
        <v>2679</v>
      </c>
      <c r="G29" s="15">
        <v>8</v>
      </c>
      <c r="H29" s="39">
        <f>SUM(D29:D33)</f>
        <v>18</v>
      </c>
      <c r="I29" s="15" t="s">
        <v>12</v>
      </c>
      <c r="J29" s="13" t="s">
        <v>24</v>
      </c>
      <c r="K29" s="15">
        <v>9</v>
      </c>
      <c r="L29" s="18">
        <v>33.5</v>
      </c>
      <c r="M29" s="15">
        <v>3990</v>
      </c>
      <c r="N29" s="15">
        <v>7</v>
      </c>
      <c r="O29" s="39">
        <f>SUM(K29:K33)</f>
        <v>15</v>
      </c>
      <c r="P29" s="26">
        <f>SUM(H29,O29)</f>
        <v>33</v>
      </c>
      <c r="Q29" s="26">
        <f>SUM(P29)-37</f>
        <v>-4</v>
      </c>
      <c r="R29" s="43"/>
    </row>
    <row r="30" spans="1:18" ht="12" customHeight="1">
      <c r="A30" s="38"/>
      <c r="B30" s="15" t="s">
        <v>13</v>
      </c>
      <c r="C30" s="13"/>
      <c r="D30" s="15"/>
      <c r="E30" s="18"/>
      <c r="F30" s="15"/>
      <c r="G30" s="15"/>
      <c r="H30" s="40"/>
      <c r="I30" s="15" t="s">
        <v>13</v>
      </c>
      <c r="J30" s="13" t="s">
        <v>82</v>
      </c>
      <c r="K30" s="15">
        <v>3</v>
      </c>
      <c r="L30" s="18">
        <v>32.2</v>
      </c>
      <c r="M30" s="15">
        <v>1470</v>
      </c>
      <c r="N30" s="15">
        <v>18</v>
      </c>
      <c r="O30" s="40"/>
      <c r="P30" s="27"/>
      <c r="Q30" s="27"/>
      <c r="R30" s="44"/>
    </row>
    <row r="31" spans="1:18" ht="12" customHeight="1">
      <c r="A31" s="38"/>
      <c r="B31" s="15" t="s">
        <v>14</v>
      </c>
      <c r="C31" s="13" t="s">
        <v>67</v>
      </c>
      <c r="D31" s="15">
        <v>2</v>
      </c>
      <c r="E31" s="18">
        <v>32</v>
      </c>
      <c r="F31" s="15">
        <v>1020</v>
      </c>
      <c r="G31" s="15">
        <v>20</v>
      </c>
      <c r="H31" s="40"/>
      <c r="I31" s="15" t="s">
        <v>14</v>
      </c>
      <c r="J31" s="13" t="s">
        <v>44</v>
      </c>
      <c r="K31" s="15">
        <v>3</v>
      </c>
      <c r="L31" s="18">
        <v>32</v>
      </c>
      <c r="M31" s="15">
        <v>1380</v>
      </c>
      <c r="N31" s="15">
        <v>20</v>
      </c>
      <c r="O31" s="40"/>
      <c r="P31" s="27"/>
      <c r="Q31" s="27"/>
      <c r="R31" s="44"/>
    </row>
    <row r="32" spans="1:18" ht="12" customHeight="1">
      <c r="A32" s="38"/>
      <c r="B32" s="15" t="s">
        <v>15</v>
      </c>
      <c r="C32" s="13" t="s">
        <v>72</v>
      </c>
      <c r="D32" s="15">
        <v>2</v>
      </c>
      <c r="E32" s="18">
        <v>29.9</v>
      </c>
      <c r="F32" s="15">
        <v>780</v>
      </c>
      <c r="G32" s="15">
        <v>25</v>
      </c>
      <c r="H32" s="40"/>
      <c r="I32" s="15" t="s">
        <v>15</v>
      </c>
      <c r="J32" s="13"/>
      <c r="K32" s="15"/>
      <c r="L32" s="18"/>
      <c r="M32" s="15"/>
      <c r="N32" s="15"/>
      <c r="O32" s="40"/>
      <c r="P32" s="27"/>
      <c r="Q32" s="27"/>
      <c r="R32" s="44"/>
    </row>
    <row r="33" spans="1:18" ht="12" customHeight="1">
      <c r="A33" s="38"/>
      <c r="B33" s="15" t="s">
        <v>16</v>
      </c>
      <c r="C33" s="13" t="s">
        <v>49</v>
      </c>
      <c r="D33" s="15">
        <v>8</v>
      </c>
      <c r="E33" s="18">
        <v>33.5</v>
      </c>
      <c r="F33" s="15">
        <v>3750</v>
      </c>
      <c r="G33" s="15">
        <v>2</v>
      </c>
      <c r="H33" s="41"/>
      <c r="I33" s="15" t="s">
        <v>16</v>
      </c>
      <c r="J33" s="13"/>
      <c r="K33" s="15"/>
      <c r="L33" s="18"/>
      <c r="M33" s="15"/>
      <c r="N33" s="15"/>
      <c r="O33" s="41"/>
      <c r="P33" s="28"/>
      <c r="Q33" s="28"/>
      <c r="R33" s="45"/>
    </row>
    <row r="34" spans="1:18" ht="12" customHeight="1">
      <c r="A34" s="29">
        <v>7</v>
      </c>
      <c r="B34" s="14" t="s">
        <v>12</v>
      </c>
      <c r="C34" s="16"/>
      <c r="D34" s="14"/>
      <c r="E34" s="17"/>
      <c r="F34" s="14"/>
      <c r="G34" s="14"/>
      <c r="H34" s="32">
        <f>SUM(D34:D38)</f>
        <v>10</v>
      </c>
      <c r="I34" s="14" t="s">
        <v>12</v>
      </c>
      <c r="J34" s="16" t="s">
        <v>28</v>
      </c>
      <c r="K34" s="14">
        <v>7</v>
      </c>
      <c r="L34" s="17">
        <v>31.5</v>
      </c>
      <c r="M34" s="14">
        <v>2940</v>
      </c>
      <c r="N34" s="14">
        <v>8</v>
      </c>
      <c r="O34" s="32">
        <f>SUM(K34:K38)</f>
        <v>20</v>
      </c>
      <c r="P34" s="22">
        <f>SUM(H34,O34)</f>
        <v>30</v>
      </c>
      <c r="Q34" s="22">
        <f>SUM(P34)-37</f>
        <v>-7</v>
      </c>
      <c r="R34" s="19"/>
    </row>
    <row r="35" spans="1:18" ht="12" customHeight="1">
      <c r="A35" s="29"/>
      <c r="B35" s="14" t="s">
        <v>13</v>
      </c>
      <c r="C35" s="16" t="s">
        <v>58</v>
      </c>
      <c r="D35" s="14">
        <v>4</v>
      </c>
      <c r="E35" s="17">
        <v>31.5</v>
      </c>
      <c r="F35" s="14">
        <v>1830</v>
      </c>
      <c r="G35" s="14">
        <v>11</v>
      </c>
      <c r="H35" s="33"/>
      <c r="I35" s="14" t="s">
        <v>13</v>
      </c>
      <c r="J35" s="16" t="s">
        <v>40</v>
      </c>
      <c r="K35" s="14">
        <v>6</v>
      </c>
      <c r="L35" s="17">
        <v>30.5</v>
      </c>
      <c r="M35" s="14">
        <v>2640</v>
      </c>
      <c r="N35" s="14">
        <v>9</v>
      </c>
      <c r="O35" s="33"/>
      <c r="P35" s="23"/>
      <c r="Q35" s="23"/>
      <c r="R35" s="20"/>
    </row>
    <row r="36" spans="1:18" ht="12" customHeight="1">
      <c r="A36" s="29"/>
      <c r="B36" s="14" t="s">
        <v>14</v>
      </c>
      <c r="C36" s="16" t="s">
        <v>65</v>
      </c>
      <c r="D36" s="14">
        <v>3</v>
      </c>
      <c r="E36" s="17">
        <v>32.5</v>
      </c>
      <c r="F36" s="14">
        <v>1320</v>
      </c>
      <c r="G36" s="14">
        <v>18</v>
      </c>
      <c r="H36" s="33"/>
      <c r="I36" s="14" t="s">
        <v>14</v>
      </c>
      <c r="J36" s="16" t="s">
        <v>34</v>
      </c>
      <c r="K36" s="14">
        <v>5</v>
      </c>
      <c r="L36" s="17">
        <v>36.6</v>
      </c>
      <c r="M36" s="14">
        <v>2460</v>
      </c>
      <c r="N36" s="14">
        <v>11</v>
      </c>
      <c r="O36" s="33"/>
      <c r="P36" s="23"/>
      <c r="Q36" s="23"/>
      <c r="R36" s="20"/>
    </row>
    <row r="37" spans="1:18" ht="12" customHeight="1">
      <c r="A37" s="29"/>
      <c r="B37" s="14" t="s">
        <v>15</v>
      </c>
      <c r="C37" s="16" t="s">
        <v>62</v>
      </c>
      <c r="D37" s="14">
        <v>3</v>
      </c>
      <c r="E37" s="17">
        <v>30.7</v>
      </c>
      <c r="F37" s="14">
        <v>1380</v>
      </c>
      <c r="G37" s="14">
        <v>15</v>
      </c>
      <c r="H37" s="33"/>
      <c r="I37" s="14" t="s">
        <v>15</v>
      </c>
      <c r="J37" s="16" t="s">
        <v>27</v>
      </c>
      <c r="K37" s="14">
        <v>2</v>
      </c>
      <c r="L37" s="17">
        <v>30.4</v>
      </c>
      <c r="M37" s="14">
        <v>930</v>
      </c>
      <c r="N37" s="14">
        <v>30</v>
      </c>
      <c r="O37" s="33"/>
      <c r="P37" s="23"/>
      <c r="Q37" s="23"/>
      <c r="R37" s="20"/>
    </row>
    <row r="38" spans="1:18" ht="12" customHeight="1">
      <c r="A38" s="29"/>
      <c r="B38" s="14" t="s">
        <v>16</v>
      </c>
      <c r="C38" s="16"/>
      <c r="D38" s="14"/>
      <c r="E38" s="17"/>
      <c r="F38" s="14"/>
      <c r="G38" s="14"/>
      <c r="H38" s="34"/>
      <c r="I38" s="14" t="s">
        <v>16</v>
      </c>
      <c r="J38" s="16"/>
      <c r="K38" s="14"/>
      <c r="L38" s="17"/>
      <c r="M38" s="14"/>
      <c r="N38" s="14"/>
      <c r="O38" s="34"/>
      <c r="P38" s="24"/>
      <c r="Q38" s="24"/>
      <c r="R38" s="21"/>
    </row>
    <row r="39" spans="1:18" ht="12" customHeight="1">
      <c r="A39" s="38">
        <v>8</v>
      </c>
      <c r="B39" s="15" t="s">
        <v>12</v>
      </c>
      <c r="C39" s="13" t="s">
        <v>71</v>
      </c>
      <c r="D39" s="15">
        <v>2</v>
      </c>
      <c r="E39" s="18">
        <v>28.2</v>
      </c>
      <c r="F39" s="15">
        <v>810</v>
      </c>
      <c r="G39" s="15">
        <v>24</v>
      </c>
      <c r="H39" s="39">
        <f>SUM(D39:D43)</f>
        <v>7</v>
      </c>
      <c r="I39" s="15" t="s">
        <v>12</v>
      </c>
      <c r="J39" s="13" t="s">
        <v>23</v>
      </c>
      <c r="K39" s="15">
        <v>18</v>
      </c>
      <c r="L39" s="18">
        <v>32.1</v>
      </c>
      <c r="M39" s="15">
        <v>8430</v>
      </c>
      <c r="N39" s="15">
        <v>2</v>
      </c>
      <c r="O39" s="39">
        <f>SUM(K39:K43)</f>
        <v>31</v>
      </c>
      <c r="P39" s="26">
        <f>SUM(H39,O39)</f>
        <v>38</v>
      </c>
      <c r="Q39" s="26">
        <f>SUM(P39)-37</f>
        <v>1</v>
      </c>
      <c r="R39" s="43"/>
    </row>
    <row r="40" spans="1:18" ht="12" customHeight="1">
      <c r="A40" s="38"/>
      <c r="B40" s="15" t="s">
        <v>13</v>
      </c>
      <c r="C40" s="13" t="s">
        <v>66</v>
      </c>
      <c r="D40" s="15">
        <v>3</v>
      </c>
      <c r="E40" s="18">
        <v>31</v>
      </c>
      <c r="F40" s="15">
        <v>1290</v>
      </c>
      <c r="G40" s="15">
        <v>19</v>
      </c>
      <c r="H40" s="40"/>
      <c r="I40" s="15" t="s">
        <v>13</v>
      </c>
      <c r="J40" s="13" t="s">
        <v>79</v>
      </c>
      <c r="K40" s="15">
        <v>6</v>
      </c>
      <c r="L40" s="18">
        <v>30.5</v>
      </c>
      <c r="M40" s="15">
        <v>2550</v>
      </c>
      <c r="N40" s="15">
        <v>10</v>
      </c>
      <c r="O40" s="40"/>
      <c r="P40" s="27"/>
      <c r="Q40" s="27"/>
      <c r="R40" s="44"/>
    </row>
    <row r="41" spans="1:18" ht="12" customHeight="1">
      <c r="A41" s="38"/>
      <c r="B41" s="15" t="s">
        <v>14</v>
      </c>
      <c r="C41" s="13"/>
      <c r="D41" s="15"/>
      <c r="E41" s="18"/>
      <c r="F41" s="15"/>
      <c r="G41" s="15"/>
      <c r="H41" s="40"/>
      <c r="I41" s="15" t="s">
        <v>14</v>
      </c>
      <c r="J41" s="13" t="s">
        <v>80</v>
      </c>
      <c r="K41" s="15">
        <v>5</v>
      </c>
      <c r="L41" s="18">
        <v>30.1</v>
      </c>
      <c r="M41" s="15">
        <v>2100</v>
      </c>
      <c r="N41" s="15">
        <v>13</v>
      </c>
      <c r="O41" s="40"/>
      <c r="P41" s="27"/>
      <c r="Q41" s="27"/>
      <c r="R41" s="44"/>
    </row>
    <row r="42" spans="1:18" ht="12" customHeight="1">
      <c r="A42" s="38"/>
      <c r="B42" s="15" t="s">
        <v>15</v>
      </c>
      <c r="C42" s="13" t="s">
        <v>70</v>
      </c>
      <c r="D42" s="15">
        <v>2</v>
      </c>
      <c r="E42" s="18">
        <v>30</v>
      </c>
      <c r="F42" s="15">
        <v>870</v>
      </c>
      <c r="G42" s="15">
        <v>23</v>
      </c>
      <c r="H42" s="40"/>
      <c r="I42" s="15" t="s">
        <v>15</v>
      </c>
      <c r="J42" s="13" t="s">
        <v>45</v>
      </c>
      <c r="K42" s="15">
        <v>2</v>
      </c>
      <c r="L42" s="18">
        <v>30</v>
      </c>
      <c r="M42" s="15">
        <v>870</v>
      </c>
      <c r="N42" s="15">
        <v>31</v>
      </c>
      <c r="O42" s="40"/>
      <c r="P42" s="27"/>
      <c r="Q42" s="27"/>
      <c r="R42" s="44"/>
    </row>
    <row r="43" spans="1:18" ht="12" customHeight="1">
      <c r="A43" s="38"/>
      <c r="B43" s="15" t="s">
        <v>16</v>
      </c>
      <c r="C43" s="13"/>
      <c r="D43" s="15"/>
      <c r="E43" s="18"/>
      <c r="F43" s="15"/>
      <c r="G43" s="15"/>
      <c r="H43" s="41"/>
      <c r="I43" s="15" t="s">
        <v>16</v>
      </c>
      <c r="J43" s="13"/>
      <c r="K43" s="15"/>
      <c r="L43" s="18"/>
      <c r="M43" s="15"/>
      <c r="N43" s="15"/>
      <c r="O43" s="41"/>
      <c r="P43" s="28"/>
      <c r="Q43" s="28"/>
      <c r="R43" s="45"/>
    </row>
    <row r="44" spans="2:18" ht="12.75" customHeight="1">
      <c r="B44" s="46" t="s">
        <v>17</v>
      </c>
      <c r="C44" s="47"/>
      <c r="D44" s="47"/>
      <c r="E44" s="47"/>
      <c r="F44" s="47"/>
      <c r="G44" s="47"/>
      <c r="H44" s="50">
        <f>SUM(H4:H43)</f>
        <v>114</v>
      </c>
      <c r="I44" s="46" t="s">
        <v>18</v>
      </c>
      <c r="J44" s="47"/>
      <c r="K44" s="47"/>
      <c r="L44" s="47"/>
      <c r="M44" s="47"/>
      <c r="N44" s="52"/>
      <c r="O44" s="50">
        <f>SUM(O4:O43)</f>
        <v>184</v>
      </c>
      <c r="P44" s="54">
        <f>SUM(P4:P43)</f>
        <v>298</v>
      </c>
      <c r="Q44" s="10" t="s">
        <v>21</v>
      </c>
      <c r="R44" s="12"/>
    </row>
    <row r="45" spans="2:18" ht="15.75" customHeight="1">
      <c r="B45" s="48"/>
      <c r="C45" s="49"/>
      <c r="D45" s="49"/>
      <c r="E45" s="49"/>
      <c r="F45" s="49"/>
      <c r="G45" s="49"/>
      <c r="H45" s="51"/>
      <c r="I45" s="48"/>
      <c r="J45" s="49"/>
      <c r="K45" s="49"/>
      <c r="L45" s="49"/>
      <c r="M45" s="49"/>
      <c r="N45" s="53"/>
      <c r="O45" s="51"/>
      <c r="P45" s="54"/>
      <c r="Q45" s="11">
        <f>SUM(P44)/8</f>
        <v>37.25</v>
      </c>
      <c r="R45" s="12"/>
    </row>
  </sheetData>
  <sheetProtection/>
  <mergeCells count="58">
    <mergeCell ref="Q34:Q38"/>
    <mergeCell ref="R34:R38"/>
    <mergeCell ref="B44:G45"/>
    <mergeCell ref="H44:H45"/>
    <mergeCell ref="I44:N45"/>
    <mergeCell ref="O44:O45"/>
    <mergeCell ref="P39:P43"/>
    <mergeCell ref="Q39:Q43"/>
    <mergeCell ref="R39:R43"/>
    <mergeCell ref="P44:P45"/>
    <mergeCell ref="A34:A38"/>
    <mergeCell ref="H34:H38"/>
    <mergeCell ref="O34:O38"/>
    <mergeCell ref="A39:A43"/>
    <mergeCell ref="H39:H43"/>
    <mergeCell ref="O39:O43"/>
    <mergeCell ref="A29:A33"/>
    <mergeCell ref="H29:H33"/>
    <mergeCell ref="O29:O33"/>
    <mergeCell ref="P29:P33"/>
    <mergeCell ref="Q29:Q33"/>
    <mergeCell ref="R29:R33"/>
    <mergeCell ref="A24:A28"/>
    <mergeCell ref="H24:H28"/>
    <mergeCell ref="O24:O28"/>
    <mergeCell ref="P24:P28"/>
    <mergeCell ref="Q24:Q28"/>
    <mergeCell ref="R24:R28"/>
    <mergeCell ref="A19:A23"/>
    <mergeCell ref="H19:H23"/>
    <mergeCell ref="O19:O23"/>
    <mergeCell ref="P19:P23"/>
    <mergeCell ref="Q19:Q23"/>
    <mergeCell ref="R9:R13"/>
    <mergeCell ref="R19:R23"/>
    <mergeCell ref="O14:O18"/>
    <mergeCell ref="P14:P18"/>
    <mergeCell ref="Q14:Q18"/>
    <mergeCell ref="H4:H8"/>
    <mergeCell ref="H14:H18"/>
    <mergeCell ref="O4:O8"/>
    <mergeCell ref="B2:H2"/>
    <mergeCell ref="I2:O2"/>
    <mergeCell ref="A9:A13"/>
    <mergeCell ref="H9:H13"/>
    <mergeCell ref="O9:O13"/>
    <mergeCell ref="A2:A3"/>
    <mergeCell ref="A4:A8"/>
    <mergeCell ref="R14:R18"/>
    <mergeCell ref="P34:P38"/>
    <mergeCell ref="A1:R1"/>
    <mergeCell ref="R4:R8"/>
    <mergeCell ref="Q4:Q8"/>
    <mergeCell ref="P9:P13"/>
    <mergeCell ref="Q9:Q13"/>
    <mergeCell ref="A14:A18"/>
    <mergeCell ref="R2:R3"/>
    <mergeCell ref="P4:P8"/>
  </mergeCells>
  <printOptions/>
  <pageMargins left="0.88" right="0.46" top="0.94" bottom="0.472440944881889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2020-09-19T08:40:46Z</cp:lastPrinted>
  <dcterms:created xsi:type="dcterms:W3CDTF">2003-06-13T07:01:41Z</dcterms:created>
  <dcterms:modified xsi:type="dcterms:W3CDTF">2020-09-24T12:38:00Z</dcterms:modified>
  <cp:category/>
  <cp:version/>
  <cp:contentType/>
  <cp:contentStatus/>
</cp:coreProperties>
</file>